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aitos 2025\Ataskaitos 2025 IIl ketv\F1\"/>
    </mc:Choice>
  </mc:AlternateContent>
  <xr:revisionPtr revIDLastSave="0" documentId="13_ncr:1_{2C5C2F7E-522F-4D5B-8AE5-BEB5CCC9F535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28" i="1" l="1"/>
  <c r="G27" i="1"/>
  <c r="G26" i="1"/>
  <c r="B25" i="1"/>
  <c r="E25" i="1" l="1"/>
  <c r="F25" i="1"/>
  <c r="H26" i="1"/>
  <c r="I26" i="1" s="1"/>
  <c r="H27" i="1"/>
  <c r="I27" i="1" s="1"/>
  <c r="H28" i="1"/>
  <c r="D25" i="1"/>
  <c r="C25" i="1"/>
  <c r="G25" i="1" l="1"/>
  <c r="I28" i="1"/>
  <c r="H25" i="1"/>
  <c r="I25" i="1" l="1"/>
</calcChain>
</file>

<file path=xl/sharedStrings.xml><?xml version="1.0" encoding="utf-8"?>
<sst xmlns="http://schemas.openxmlformats.org/spreadsheetml/2006/main" count="43" uniqueCount="38">
  <si>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</si>
  <si>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</si>
  <si>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</si>
  <si>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</si>
  <si>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</si>
  <si>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</si>
  <si>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</si>
  <si>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</si>
  <si>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</si>
  <si>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</si>
  <si>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</si>
  <si>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</si>
  <si>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</si>
  <si>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</si>
  <si>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</si>
  <si>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</si>
  <si>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</si>
  <si>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</si>
  <si>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</si>
  <si>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</si>
  <si>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</si>
  <si>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</si>
  <si>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</si>
  <si>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</si>
  <si>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</si>
  <si>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</si>
  <si>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</si>
  <si>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 xml:space="preserve">190531756 , Šiaulių Ragainės progimnazija, Tilžės g. 85 Šiauliai </t>
  </si>
  <si>
    <t>Finansavimo šaltinis 30</t>
  </si>
  <si>
    <t>Finansavimo šaltinis 32</t>
  </si>
  <si>
    <t>Finansavimo šaltinis 33</t>
  </si>
  <si>
    <t xml:space="preserve">Direktorė </t>
  </si>
  <si>
    <t>Dinara Vitkuvienė</t>
  </si>
  <si>
    <t>Stanislava Vaičiulienė</t>
  </si>
  <si>
    <t>Šiaulių apskaitos centro Vyriausioji buhalterė</t>
  </si>
  <si>
    <t>X</t>
  </si>
  <si>
    <t>(Informacijos apie biudžetinių įstaigų pajamas pagal 2025 m. 09 mėn. 30 d. duomenis forma Nr. 1)</t>
  </si>
  <si>
    <t>INFORMACIJA APIE BIUDŽETINIŲ ĮSTAIGŲ PAJAMAS PAGAL 2025 M. RUGSĖJO MĖN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</si>
</sst>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0"/>
      <name val="Taffy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4" fontId="5" fillId="0" borderId="3" xfId="2" applyNumberFormat="1" applyFont="1" applyBorder="1" applyAlignment="1">
      <alignment horizontal="left" vertical="center" wrapText="1"/>
    </xf>
    <xf numFmtId="0" fontId="5" fillId="0" borderId="3" xfId="2" applyNumberFormat="1" applyFont="1" applyBorder="1" applyAlignment="1">
      <alignment horizontal="left" vertical="center" wrapText="1"/>
    </xf>
    <xf numFmtId="0" fontId="22" fillId="0" borderId="1" xfId="0" applyFont="1" applyBorder="1"/>
    <xf numFmtId="2" fontId="9" fillId="0" borderId="1" xfId="0" applyNumberFormat="1" applyFont="1" applyBorder="1" applyAlignment="1">
      <alignment horizontal="center"/>
    </xf>
    <xf numFmtId="0" fontId="9" fillId="0" borderId="3" xfId="0" applyFont="1" applyBorder="1"/>
    <xf numFmtId="0" fontId="9" fillId="0" borderId="0" xfId="0" applyFont="1"/>
    <xf numFmtId="0" fontId="6" fillId="0" borderId="0" xfId="0" applyFont="1"/>
    <xf numFmtId="0" fontId="9" fillId="0" borderId="4" xfId="0" applyFont="1" applyBorder="1"/>
    <xf numFmtId="0" fontId="9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6" zoomScaleNormal="100" workbookViewId="0">
      <selection activeCell="G26" sqref="G26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24</v>
      </c>
      <c r="I1" s="46"/>
      <c r="J1" s="18"/>
      <c r="K1" s="18"/>
      <c r="L1" s="19"/>
      <c r="M1" s="18"/>
      <c r="N1" s="18"/>
      <c r="O1" s="18"/>
      <c r="P1" s="18"/>
      <c r="Q1" s="18"/>
      <c r="R1" s="18"/>
      <c r="S1" s="18"/>
    </row>
    <row r="2" spans="1:19" ht="15.75">
      <c r="H2" s="23" t="s">
        <v>23</v>
      </c>
      <c r="I2" s="16"/>
      <c r="J2" s="21"/>
      <c r="L2" s="4"/>
    </row>
    <row r="3" spans="1:19" ht="15.75">
      <c r="I3" s="20"/>
      <c r="J3" s="17"/>
      <c r="L3" s="4"/>
    </row>
    <row r="4" spans="1:19" ht="13.5" customHeight="1">
      <c r="J4" s="17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2"/>
    </row>
    <row r="7" spans="1:19" ht="13.5" customHeight="1">
      <c r="A7" s="45" t="s">
        <v>36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 ht="15.75">
      <c r="A9" s="49" t="s">
        <v>27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50" t="s">
        <v>37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0"/>
      <c r="D13" s="30"/>
      <c r="E13" s="30"/>
    </row>
    <row r="14" spans="1:19">
      <c r="C14" s="36">
        <v>45931</v>
      </c>
      <c r="D14" s="1" t="s">
        <v>1</v>
      </c>
      <c r="E14" s="37">
        <v>3</v>
      </c>
    </row>
    <row r="15" spans="1:19">
      <c r="C15" s="32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3"/>
    </row>
    <row r="19" spans="1:17">
      <c r="D19" s="4"/>
      <c r="E19" s="4"/>
      <c r="F19" s="4"/>
      <c r="G19" s="4"/>
      <c r="H19" s="4" t="s">
        <v>4</v>
      </c>
      <c r="I19" s="33"/>
    </row>
    <row r="20" spans="1:17">
      <c r="D20" s="4"/>
      <c r="E20" s="4"/>
      <c r="F20" s="4"/>
      <c r="G20" s="4"/>
      <c r="H20" s="4" t="s">
        <v>5</v>
      </c>
      <c r="I20" s="33">
        <v>190531756</v>
      </c>
    </row>
    <row r="21" spans="1:17">
      <c r="A21" s="11"/>
      <c r="B21" s="11"/>
      <c r="C21" s="28"/>
      <c r="D21" s="11"/>
      <c r="E21" s="11"/>
      <c r="F21" s="11"/>
      <c r="G21" s="11"/>
      <c r="H21" s="11"/>
      <c r="I21" s="11"/>
    </row>
    <row r="22" spans="1:17">
      <c r="B22" s="12"/>
      <c r="I22" s="31" t="s">
        <v>12</v>
      </c>
    </row>
    <row r="23" spans="1:17" ht="125.25" customHeight="1">
      <c r="A23" s="7" t="s">
        <v>17</v>
      </c>
      <c r="B23" s="8" t="s">
        <v>16</v>
      </c>
      <c r="C23" s="8" t="s">
        <v>22</v>
      </c>
      <c r="D23" s="8" t="s">
        <v>14</v>
      </c>
      <c r="E23" s="8" t="s">
        <v>6</v>
      </c>
      <c r="F23" s="8" t="s">
        <v>7</v>
      </c>
      <c r="G23" s="8" t="s">
        <v>20</v>
      </c>
      <c r="H23" s="8" t="s">
        <v>8</v>
      </c>
      <c r="I23" s="8" t="s">
        <v>21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29" t="s">
        <v>25</v>
      </c>
      <c r="B25" s="39">
        <f>B26</f>
        <v>2591.7399999999998</v>
      </c>
      <c r="C25" s="39">
        <f>SUM(C27+C28)</f>
        <v>38000</v>
      </c>
      <c r="D25" s="39">
        <f t="shared" ref="D25" si="0">SUM(D27+D28)</f>
        <v>27300</v>
      </c>
      <c r="E25" s="39">
        <f>SUM(E27+E28+E26)</f>
        <v>25462.6</v>
      </c>
      <c r="F25" s="39">
        <f>SUM(F27+F28+F26)</f>
        <v>25303.690000000002</v>
      </c>
      <c r="G25" s="39">
        <f>B25+D25-E25</f>
        <v>4429.1399999999994</v>
      </c>
      <c r="H25" s="39">
        <f>SUM(E25-F25)</f>
        <v>158.90999999999622</v>
      </c>
      <c r="I25" s="39">
        <f>SUM(G25+H25)</f>
        <v>4588.0499999999956</v>
      </c>
      <c r="J25" s="14"/>
    </row>
    <row r="26" spans="1:17">
      <c r="A26" s="34" t="s">
        <v>28</v>
      </c>
      <c r="B26" s="39">
        <v>2591.7399999999998</v>
      </c>
      <c r="C26" s="39" t="s">
        <v>35</v>
      </c>
      <c r="D26" s="39" t="s">
        <v>35</v>
      </c>
      <c r="E26" s="39">
        <v>2591.7399999999998</v>
      </c>
      <c r="F26" s="39">
        <v>2591.7399999999998</v>
      </c>
      <c r="G26" s="39">
        <f>B26-E26</f>
        <v>0</v>
      </c>
      <c r="H26" s="39">
        <f t="shared" ref="H26:H28" si="1">SUM(E26-F26)</f>
        <v>0</v>
      </c>
      <c r="I26" s="39">
        <f t="shared" ref="I26:I28" si="2">SUM(G26+H26)</f>
        <v>0</v>
      </c>
      <c r="J26" s="14"/>
    </row>
    <row r="27" spans="1:17">
      <c r="A27" s="34" t="s">
        <v>29</v>
      </c>
      <c r="B27" s="39" t="s">
        <v>35</v>
      </c>
      <c r="C27" s="39">
        <v>29500</v>
      </c>
      <c r="D27" s="39">
        <v>20420</v>
      </c>
      <c r="E27" s="39">
        <v>18348.54</v>
      </c>
      <c r="F27" s="39">
        <v>18209.63</v>
      </c>
      <c r="G27" s="39">
        <f>D27-E27</f>
        <v>2071.4599999999991</v>
      </c>
      <c r="H27" s="39">
        <f t="shared" si="1"/>
        <v>138.90999999999985</v>
      </c>
      <c r="I27" s="39">
        <f t="shared" si="2"/>
        <v>2210.369999999999</v>
      </c>
    </row>
    <row r="28" spans="1:17">
      <c r="A28" s="34" t="s">
        <v>30</v>
      </c>
      <c r="B28" s="39" t="s">
        <v>35</v>
      </c>
      <c r="C28" s="39">
        <v>8500</v>
      </c>
      <c r="D28" s="39">
        <v>6880</v>
      </c>
      <c r="E28" s="39">
        <v>4522.32</v>
      </c>
      <c r="F28" s="39">
        <v>4502.32</v>
      </c>
      <c r="G28" s="39">
        <f>D28-E28</f>
        <v>2357.6800000000003</v>
      </c>
      <c r="H28" s="39">
        <f t="shared" si="1"/>
        <v>20</v>
      </c>
      <c r="I28" s="39">
        <f t="shared" si="2"/>
        <v>2377.6800000000003</v>
      </c>
    </row>
    <row r="29" spans="1:17">
      <c r="A29" s="35" t="s">
        <v>13</v>
      </c>
      <c r="B29" s="38"/>
      <c r="C29" s="38"/>
      <c r="D29" s="38"/>
      <c r="E29" s="38"/>
      <c r="F29" s="38"/>
      <c r="G29" s="38"/>
      <c r="H29" s="38"/>
      <c r="I29" s="38"/>
    </row>
    <row r="30" spans="1:17" ht="28.5" customHeight="1">
      <c r="A30" s="47" t="s">
        <v>26</v>
      </c>
      <c r="B30" s="47"/>
      <c r="C30" s="47"/>
      <c r="D30" s="47"/>
      <c r="E30" s="47"/>
      <c r="F30" s="47"/>
      <c r="G30" s="47"/>
      <c r="H30" s="47"/>
      <c r="I30" s="47"/>
      <c r="J30" s="15"/>
      <c r="K30" s="15"/>
      <c r="L30" s="15"/>
      <c r="M30" s="15"/>
      <c r="N30" s="15"/>
      <c r="O30" s="15"/>
      <c r="P30" s="15"/>
      <c r="Q30" s="15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s="41" customFormat="1" ht="14.25" customHeight="1">
      <c r="A33" s="40" t="s">
        <v>31</v>
      </c>
      <c r="D33" s="40"/>
      <c r="F33" s="42"/>
      <c r="H33" s="43" t="s">
        <v>32</v>
      </c>
    </row>
    <row r="34" spans="1:9">
      <c r="A34" s="25" t="s">
        <v>9</v>
      </c>
      <c r="B34" s="4"/>
      <c r="C34" s="4"/>
      <c r="D34" s="25" t="s">
        <v>10</v>
      </c>
      <c r="E34" s="26"/>
      <c r="F34" s="27"/>
      <c r="G34" s="26"/>
      <c r="H34" s="25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 s="3" customFormat="1" ht="12.75">
      <c r="A36" s="40" t="s">
        <v>34</v>
      </c>
      <c r="B36" s="41"/>
      <c r="C36" s="41"/>
      <c r="D36" s="44"/>
      <c r="E36" s="41"/>
      <c r="F36" s="41"/>
      <c r="G36" s="41"/>
      <c r="H36" s="40" t="s">
        <v>33</v>
      </c>
      <c r="I36" s="41"/>
    </row>
    <row r="37" spans="1:9" ht="35.25" customHeight="1">
      <c r="A37" s="24" t="s">
        <v>19</v>
      </c>
      <c r="B37" s="4"/>
      <c r="C37" s="4"/>
      <c r="D37" s="25" t="s">
        <v>10</v>
      </c>
      <c r="E37" s="4"/>
      <c r="F37" s="4"/>
      <c r="G37" s="4"/>
      <c r="H37" s="25" t="s">
        <v>11</v>
      </c>
      <c r="I37" s="4"/>
    </row>
    <row r="39" spans="1:9" ht="15.75">
      <c r="D39" s="9" t="s">
        <v>18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53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2025-09-30T10:35:49Z</dcterms:modified>
</cp:coreProperties>
</file>